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onelSeven/Desktop/"/>
    </mc:Choice>
  </mc:AlternateContent>
  <xr:revisionPtr revIDLastSave="0" documentId="8_{0E536E10-8F48-E24F-B31E-919692894D05}" xr6:coauthVersionLast="46" xr6:coauthVersionMax="46" xr10:uidLastSave="{00000000-0000-0000-0000-000000000000}"/>
  <bookViews>
    <workbookView xWindow="480" yWindow="960" windowWidth="25040" windowHeight="14260" xr2:uid="{1A429F6B-6309-9F4E-B1D5-043F367A474E}"/>
  </bookViews>
  <sheets>
    <sheet name="District Compariso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W10" i="1"/>
  <c r="B10" i="1"/>
  <c r="W9" i="1"/>
  <c r="B9" i="1"/>
  <c r="W8" i="1"/>
  <c r="L5" i="1"/>
  <c r="J5" i="1"/>
  <c r="H5" i="1"/>
  <c r="F5" i="1"/>
  <c r="D5" i="1"/>
  <c r="L4" i="1"/>
  <c r="J4" i="1"/>
  <c r="H4" i="1"/>
  <c r="F4" i="1"/>
  <c r="D4" i="1"/>
  <c r="L3" i="1"/>
  <c r="J3" i="1"/>
  <c r="H3" i="1"/>
  <c r="F3" i="1"/>
  <c r="D3" i="1"/>
</calcChain>
</file>

<file path=xl/sharedStrings.xml><?xml version="1.0" encoding="utf-8"?>
<sst xmlns="http://schemas.openxmlformats.org/spreadsheetml/2006/main" count="78" uniqueCount="55">
  <si>
    <t>2016 FTES F</t>
  </si>
  <si>
    <t>2017 FTES F</t>
  </si>
  <si>
    <t>2017 FTES Sp</t>
  </si>
  <si>
    <t>2018 FTES F</t>
  </si>
  <si>
    <t>2018 FTES Sp</t>
  </si>
  <si>
    <t>2019 FTES F</t>
  </si>
  <si>
    <t>2019 FTES Sp</t>
  </si>
  <si>
    <t>2020 FTES F</t>
  </si>
  <si>
    <t>2020 FTES Sp</t>
  </si>
  <si>
    <t>FT Faculty</t>
  </si>
  <si>
    <t>FTES/FT</t>
  </si>
  <si>
    <t>FT faculty</t>
  </si>
  <si>
    <t>CCC</t>
  </si>
  <si>
    <t>DVC</t>
  </si>
  <si>
    <t>LMC</t>
  </si>
  <si>
    <t>As of November 2020</t>
  </si>
  <si>
    <t>FT</t>
  </si>
  <si>
    <t>PT</t>
  </si>
  <si>
    <t>%FT</t>
  </si>
  <si>
    <t>Last round of hiring (2019-20 "hire" in 2020-21 budget)</t>
  </si>
  <si>
    <t>% of total retired/resigned</t>
  </si>
  <si>
    <t>Analysis</t>
  </si>
  <si>
    <t>7 retirees, 2 hires so far</t>
  </si>
  <si>
    <t>Replaced lowest % of retirees</t>
  </si>
  <si>
    <t xml:space="preserve">14 retirements.  19 hires </t>
  </si>
  <si>
    <t>Increased FT faculty size</t>
  </si>
  <si>
    <t>6 retired, 3 hired</t>
  </si>
  <si>
    <t>replaced 1/2 of retirees, more than CCC, but not even</t>
  </si>
  <si>
    <t>% of total FT faculty hired</t>
  </si>
  <si>
    <t># hired</t>
  </si>
  <si>
    <t>Total FTEF</t>
  </si>
  <si>
    <t>Smallest faculty size, smallest % hired</t>
  </si>
  <si>
    <t>Bigger faculty, bigger % hired</t>
  </si>
  <si>
    <t>Medium faculty size, smallest % hired</t>
  </si>
  <si>
    <t>% of total FT faculty retired</t>
  </si>
  <si>
    <t># retired</t>
  </si>
  <si>
    <t>Smallest faculty, Largest retirement</t>
  </si>
  <si>
    <t>Largest college, smaller retirement</t>
  </si>
  <si>
    <t>Medium college, smaller retirement</t>
  </si>
  <si>
    <t>As of January 2021</t>
  </si>
  <si>
    <t>1 Journalism Hired</t>
  </si>
  <si>
    <t>2 (library and nursing in process)</t>
  </si>
  <si>
    <t xml:space="preserve">Total of 5 replacements for 7 retirees done or in process.  </t>
  </si>
  <si>
    <t>Still down 2 relative to retirements as of May 2020</t>
  </si>
  <si>
    <r>
      <rPr>
        <b/>
        <sz val="12"/>
        <color theme="1"/>
        <rFont val="Calibri"/>
        <family val="2"/>
        <scheme val="minor"/>
      </rPr>
      <t>Down 4 total relative</t>
    </r>
    <r>
      <rPr>
        <sz val="12"/>
        <color theme="1"/>
        <rFont val="Calibri"/>
        <family val="2"/>
        <scheme val="minor"/>
      </rPr>
      <t xml:space="preserve"> to November 2020</t>
    </r>
  </si>
  <si>
    <t>Hiring new faculty to be included in budget as of June 2021</t>
  </si>
  <si>
    <t>Plans:</t>
  </si>
  <si>
    <t>No $ for new positions</t>
  </si>
  <si>
    <t>4 as of Feb 1, 2021</t>
  </si>
  <si>
    <t># faculty spots determined by # retirements</t>
  </si>
  <si>
    <t># faculty spots determined by budget assessment</t>
  </si>
  <si>
    <t>HSI-STEM institutionalize</t>
  </si>
  <si>
    <t>SWF perhaps institutionalize</t>
  </si>
  <si>
    <t>1.  Prioritization criteria (immediate!)</t>
  </si>
  <si>
    <t>2. How should we tackle fighting for # faculty? (long term and UF collaboration)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</si>
</sst>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3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546099</xdr:colOff>
      <xdr:row>33</xdr:row>
      <xdr:rowOff>152400</xdr:rowOff>
    </xdr:from>
    <xdr:to>
      <xdr:col>18</xdr:col>
      <xdr:colOff>30249</xdr:colOff>
      <xdr:row>55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C19E35-E656-C343-ADA7-E9BF6D20F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599" y="6858000"/>
          <a:ext cx="7739150" cy="4343400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533401</xdr:colOff>
      <xdr:row>6</xdr:row>
      <xdr:rowOff>38100</xdr:rowOff>
    </xdr:from>
    <xdr:to>
      <xdr:col>18</xdr:col>
      <xdr:colOff>6313</xdr:colOff>
      <xdr:row>33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2ABF60-2FE6-1841-9DD5-DDFF6C0F1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1901" y="1257300"/>
          <a:ext cx="7727912" cy="552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0F16-ECD5-594D-A557-BB88FB6CF3BD}">
  <dimension ref="A1:W38"/>
  <sheetViews>
    <sheetView tabSelected="1" workbookViewId="0">
      <selection activeCell="G22" sqref="G22"/>
    </sheetView>
  </sheetViews>
  <sheetFormatPr baseColWidth="10" defaultRowHeight="16" x14ac:dyDescent="0.2"/>
  <cols>
    <col min="1" max="1" width="16.6640625" customWidth="1"/>
  </cols>
  <sheetData>
    <row r="1" spans="1:23" x14ac:dyDescent="0.2">
      <c r="C1" s="1">
        <v>2016</v>
      </c>
      <c r="D1" s="1"/>
      <c r="E1" s="1">
        <v>2017</v>
      </c>
      <c r="F1" s="1"/>
      <c r="G1" s="1">
        <v>2018</v>
      </c>
      <c r="H1" s="1"/>
      <c r="I1" s="1">
        <v>2019</v>
      </c>
      <c r="J1" s="1"/>
      <c r="K1" s="1">
        <v>2020</v>
      </c>
      <c r="L1" s="1"/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s="2" t="s">
        <v>7</v>
      </c>
      <c r="W1" s="2" t="s">
        <v>8</v>
      </c>
    </row>
    <row r="2" spans="1:23" x14ac:dyDescent="0.2">
      <c r="C2" t="s">
        <v>9</v>
      </c>
      <c r="D2" t="s">
        <v>10</v>
      </c>
      <c r="E2" t="s">
        <v>9</v>
      </c>
      <c r="F2" t="s">
        <v>10</v>
      </c>
      <c r="G2" t="s">
        <v>9</v>
      </c>
      <c r="H2" t="s">
        <v>10</v>
      </c>
      <c r="I2" t="s">
        <v>11</v>
      </c>
      <c r="J2" t="s">
        <v>10</v>
      </c>
      <c r="K2" t="s">
        <v>11</v>
      </c>
      <c r="L2" t="s">
        <v>10</v>
      </c>
    </row>
    <row r="3" spans="1:23" x14ac:dyDescent="0.2">
      <c r="B3" t="s">
        <v>12</v>
      </c>
      <c r="C3" s="3">
        <v>89</v>
      </c>
      <c r="D3" s="3">
        <f>O3/C3</f>
        <v>27.471910112359552</v>
      </c>
      <c r="E3" s="3">
        <v>93.75</v>
      </c>
      <c r="F3" s="3">
        <f>P3/E3</f>
        <v>27.722666666666665</v>
      </c>
      <c r="G3" s="3">
        <v>87.75</v>
      </c>
      <c r="H3" s="3">
        <f>R3/G3</f>
        <v>31.441595441595442</v>
      </c>
      <c r="I3" s="3">
        <v>96.75</v>
      </c>
      <c r="J3" s="3">
        <f>T3/I3</f>
        <v>28.537467700258397</v>
      </c>
      <c r="K3" s="3">
        <v>91.75</v>
      </c>
      <c r="L3" s="3">
        <f>V3/K3</f>
        <v>23.585831062670298</v>
      </c>
      <c r="N3" t="s">
        <v>12</v>
      </c>
      <c r="O3">
        <v>2445</v>
      </c>
      <c r="P3">
        <v>2599</v>
      </c>
      <c r="Q3">
        <v>2406</v>
      </c>
      <c r="R3">
        <v>2759</v>
      </c>
      <c r="S3">
        <v>2504</v>
      </c>
      <c r="T3">
        <v>2761</v>
      </c>
      <c r="U3">
        <v>2525</v>
      </c>
      <c r="V3">
        <v>2164</v>
      </c>
      <c r="W3">
        <v>2428</v>
      </c>
    </row>
    <row r="4" spans="1:23" x14ac:dyDescent="0.2">
      <c r="B4" t="s">
        <v>13</v>
      </c>
      <c r="C4" s="3">
        <v>264</v>
      </c>
      <c r="D4" s="3">
        <f t="shared" ref="D4:D5" si="0">O4/C4</f>
        <v>28.59090909090909</v>
      </c>
      <c r="E4" s="3">
        <v>257</v>
      </c>
      <c r="F4" s="3">
        <f t="shared" ref="F4:F5" si="1">P4/E4</f>
        <v>29.618677042801558</v>
      </c>
      <c r="G4" s="3">
        <v>266</v>
      </c>
      <c r="H4" s="3">
        <f>R4/G4</f>
        <v>29.898496240601503</v>
      </c>
      <c r="I4" s="3">
        <v>271</v>
      </c>
      <c r="J4" s="3">
        <f>T4/I4</f>
        <v>27.819188191881917</v>
      </c>
      <c r="K4" s="3">
        <v>276</v>
      </c>
      <c r="L4" s="3">
        <f>V4/K4</f>
        <v>26.583333333333332</v>
      </c>
      <c r="N4" t="s">
        <v>13</v>
      </c>
      <c r="O4">
        <v>7548</v>
      </c>
      <c r="P4">
        <v>7612</v>
      </c>
      <c r="Q4">
        <v>7695</v>
      </c>
      <c r="R4">
        <v>7953</v>
      </c>
      <c r="S4">
        <v>7521</v>
      </c>
      <c r="T4">
        <v>7539</v>
      </c>
      <c r="U4">
        <v>7370</v>
      </c>
      <c r="V4">
        <v>7337</v>
      </c>
      <c r="W4">
        <v>7151</v>
      </c>
    </row>
    <row r="5" spans="1:23" x14ac:dyDescent="0.2">
      <c r="B5" t="s">
        <v>14</v>
      </c>
      <c r="C5" s="3">
        <v>115.6</v>
      </c>
      <c r="D5" s="3">
        <f t="shared" si="0"/>
        <v>30.908304498269899</v>
      </c>
      <c r="E5" s="3">
        <v>118.6</v>
      </c>
      <c r="F5" s="3">
        <f t="shared" si="1"/>
        <v>30.548060708263069</v>
      </c>
      <c r="G5" s="3">
        <v>118.6</v>
      </c>
      <c r="H5" s="3">
        <f>R5/G5</f>
        <v>32.925801011804388</v>
      </c>
      <c r="I5" s="3">
        <v>129.6</v>
      </c>
      <c r="J5" s="3">
        <f>T5/I5</f>
        <v>29.88425925925926</v>
      </c>
      <c r="K5" s="3">
        <v>126.6</v>
      </c>
      <c r="L5" s="3">
        <f>V5/K5</f>
        <v>27.211690363349131</v>
      </c>
      <c r="N5" t="s">
        <v>14</v>
      </c>
      <c r="O5">
        <v>3573</v>
      </c>
      <c r="P5">
        <v>3623</v>
      </c>
      <c r="Q5">
        <v>3504</v>
      </c>
      <c r="R5">
        <v>3905</v>
      </c>
      <c r="S5">
        <v>3489</v>
      </c>
      <c r="T5">
        <v>3873</v>
      </c>
      <c r="U5">
        <v>3541</v>
      </c>
      <c r="V5">
        <v>3445</v>
      </c>
      <c r="W5">
        <v>3475</v>
      </c>
    </row>
    <row r="7" spans="1:23" x14ac:dyDescent="0.2">
      <c r="A7" s="4" t="s">
        <v>15</v>
      </c>
      <c r="U7" t="s">
        <v>16</v>
      </c>
      <c r="V7" t="s">
        <v>17</v>
      </c>
      <c r="W7" t="s">
        <v>18</v>
      </c>
    </row>
    <row r="8" spans="1:23" x14ac:dyDescent="0.2">
      <c r="A8" t="s">
        <v>19</v>
      </c>
      <c r="B8" s="4" t="s">
        <v>20</v>
      </c>
      <c r="E8" s="5" t="s">
        <v>21</v>
      </c>
      <c r="T8" t="s">
        <v>12</v>
      </c>
      <c r="U8">
        <v>37713</v>
      </c>
      <c r="V8">
        <v>75833</v>
      </c>
      <c r="W8" s="6">
        <f>U8*100/(U8+V8)</f>
        <v>33.213851654835928</v>
      </c>
    </row>
    <row r="9" spans="1:23" x14ac:dyDescent="0.2">
      <c r="A9" t="s">
        <v>12</v>
      </c>
      <c r="B9" s="7">
        <f>(2/7)*100</f>
        <v>28.571428571428569</v>
      </c>
      <c r="C9" t="s">
        <v>22</v>
      </c>
      <c r="E9" s="8" t="s">
        <v>23</v>
      </c>
      <c r="T9" t="s">
        <v>13</v>
      </c>
      <c r="U9">
        <v>136824</v>
      </c>
      <c r="V9">
        <v>192079</v>
      </c>
      <c r="W9" s="6">
        <f>U9*100/(U9+V9)</f>
        <v>41.600107022435189</v>
      </c>
    </row>
    <row r="10" spans="1:23" x14ac:dyDescent="0.2">
      <c r="A10" t="s">
        <v>13</v>
      </c>
      <c r="B10" s="7">
        <f>100*19/14</f>
        <v>135.71428571428572</v>
      </c>
      <c r="C10" t="s">
        <v>24</v>
      </c>
      <c r="E10" s="8" t="s">
        <v>25</v>
      </c>
      <c r="T10" t="s">
        <v>14</v>
      </c>
      <c r="U10">
        <v>59671</v>
      </c>
      <c r="V10">
        <v>85135</v>
      </c>
      <c r="W10" s="6">
        <f>U10*100/(U10+V10)</f>
        <v>41.207546648619534</v>
      </c>
    </row>
    <row r="11" spans="1:23" x14ac:dyDescent="0.2">
      <c r="A11" t="s">
        <v>14</v>
      </c>
      <c r="B11" s="7">
        <f>100*3/6</f>
        <v>50</v>
      </c>
      <c r="C11" t="s">
        <v>26</v>
      </c>
      <c r="E11" s="8" t="s">
        <v>27</v>
      </c>
    </row>
    <row r="12" spans="1:23" x14ac:dyDescent="0.2">
      <c r="E12" s="8"/>
    </row>
    <row r="13" spans="1:23" x14ac:dyDescent="0.2">
      <c r="B13" s="4" t="s">
        <v>28</v>
      </c>
      <c r="C13" s="4" t="s">
        <v>29</v>
      </c>
      <c r="D13" s="4" t="s">
        <v>30</v>
      </c>
      <c r="E13" s="8"/>
    </row>
    <row r="14" spans="1:23" x14ac:dyDescent="0.2">
      <c r="A14" t="s">
        <v>12</v>
      </c>
      <c r="B14">
        <v>2.1999999999999999E-2</v>
      </c>
      <c r="C14">
        <v>2</v>
      </c>
      <c r="D14" s="3">
        <v>91.75</v>
      </c>
      <c r="E14" s="8" t="s">
        <v>31</v>
      </c>
    </row>
    <row r="15" spans="1:23" x14ac:dyDescent="0.2">
      <c r="A15" t="s">
        <v>13</v>
      </c>
      <c r="B15">
        <v>6.9000000000000006E-2</v>
      </c>
      <c r="C15">
        <v>19</v>
      </c>
      <c r="D15" s="3">
        <v>276</v>
      </c>
      <c r="E15" s="8" t="s">
        <v>32</v>
      </c>
    </row>
    <row r="16" spans="1:23" x14ac:dyDescent="0.2">
      <c r="A16" t="s">
        <v>14</v>
      </c>
      <c r="B16">
        <v>2.4E-2</v>
      </c>
      <c r="C16">
        <v>3</v>
      </c>
      <c r="D16" s="3">
        <v>126.6</v>
      </c>
      <c r="E16" s="8" t="s">
        <v>33</v>
      </c>
    </row>
    <row r="17" spans="1:5" x14ac:dyDescent="0.2">
      <c r="E17" s="8"/>
    </row>
    <row r="18" spans="1:5" x14ac:dyDescent="0.2">
      <c r="B18" s="4" t="s">
        <v>34</v>
      </c>
      <c r="C18" s="4" t="s">
        <v>35</v>
      </c>
      <c r="D18" s="4" t="s">
        <v>30</v>
      </c>
      <c r="E18" s="8"/>
    </row>
    <row r="19" spans="1:5" x14ac:dyDescent="0.2">
      <c r="A19" t="s">
        <v>12</v>
      </c>
      <c r="B19">
        <v>7.5999999999999998E-2</v>
      </c>
      <c r="C19">
        <v>7</v>
      </c>
      <c r="D19" s="3">
        <v>91.75</v>
      </c>
      <c r="E19" s="8" t="s">
        <v>36</v>
      </c>
    </row>
    <row r="20" spans="1:5" x14ac:dyDescent="0.2">
      <c r="A20" t="s">
        <v>13</v>
      </c>
      <c r="B20">
        <v>5.0999999999999997E-2</v>
      </c>
      <c r="C20">
        <v>14</v>
      </c>
      <c r="D20" s="3">
        <v>276</v>
      </c>
      <c r="E20" s="8" t="s">
        <v>37</v>
      </c>
    </row>
    <row r="21" spans="1:5" x14ac:dyDescent="0.2">
      <c r="A21" t="s">
        <v>14</v>
      </c>
      <c r="B21">
        <v>4.7E-2</v>
      </c>
      <c r="C21">
        <v>6</v>
      </c>
      <c r="D21" s="3">
        <v>126.6</v>
      </c>
      <c r="E21" s="8" t="s">
        <v>38</v>
      </c>
    </row>
    <row r="23" spans="1:5" x14ac:dyDescent="0.2">
      <c r="A23" s="4" t="s">
        <v>39</v>
      </c>
    </row>
    <row r="24" spans="1:5" x14ac:dyDescent="0.2">
      <c r="A24" t="s">
        <v>40</v>
      </c>
    </row>
    <row r="25" spans="1:5" x14ac:dyDescent="0.2">
      <c r="A25" t="s">
        <v>41</v>
      </c>
    </row>
    <row r="26" spans="1:5" x14ac:dyDescent="0.2">
      <c r="A26" t="s">
        <v>42</v>
      </c>
    </row>
    <row r="27" spans="1:5" x14ac:dyDescent="0.2">
      <c r="A27" t="s">
        <v>43</v>
      </c>
    </row>
    <row r="28" spans="1:5" x14ac:dyDescent="0.2">
      <c r="A28" t="s">
        <v>44</v>
      </c>
    </row>
    <row r="30" spans="1:5" x14ac:dyDescent="0.2">
      <c r="A30" t="s">
        <v>45</v>
      </c>
    </row>
    <row r="31" spans="1:5" x14ac:dyDescent="0.2">
      <c r="A31" t="s">
        <v>46</v>
      </c>
      <c r="B31" t="s">
        <v>47</v>
      </c>
    </row>
    <row r="32" spans="1:5" x14ac:dyDescent="0.2">
      <c r="A32" t="s">
        <v>48</v>
      </c>
      <c r="B32" t="s">
        <v>49</v>
      </c>
    </row>
    <row r="33" spans="1:2" x14ac:dyDescent="0.2">
      <c r="B33" t="s">
        <v>50</v>
      </c>
    </row>
    <row r="34" spans="1:2" x14ac:dyDescent="0.2">
      <c r="A34">
        <v>1</v>
      </c>
      <c r="B34" t="s">
        <v>51</v>
      </c>
    </row>
    <row r="35" spans="1:2" x14ac:dyDescent="0.2">
      <c r="A35">
        <v>1.8</v>
      </c>
      <c r="B35" t="s">
        <v>52</v>
      </c>
    </row>
    <row r="37" spans="1:2" x14ac:dyDescent="0.2">
      <c r="A37" t="s">
        <v>53</v>
      </c>
    </row>
    <row r="38" spans="1:2" x14ac:dyDescent="0.2">
      <c r="A38" t="s">
        <v>54</v>
      </c>
    </row>
  </sheetData>
  <mergeCells count="5">
    <mergeCell ref="C1:D1"/>
    <mergeCell ref="E1:F1"/>
    <mergeCell ref="G1:H1"/>
    <mergeCell ref="I1:J1"/>
    <mergeCell ref="K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Comparisons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Krolikowski, Katherine</dc:creator>
  <cp:lastModifiedBy>Krolikowski, Katherine</cp:lastModifiedBy>
  <dcterms:created xsi:type="dcterms:W3CDTF">2021-02-10T21:12:59Z</dcterms:created>
  <dcterms:modified xsi:type="dcterms:W3CDTF">2021-02-10T21:13:13Z</dcterms:modified>
</cp:coreProperties>
</file>